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 Бурматов\Downloads\Новая папка (3)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77" i="1" s="1"/>
  <c r="L157" i="1"/>
  <c r="L158" i="1" s="1"/>
  <c r="L147" i="1"/>
  <c r="L139" i="1"/>
  <c r="L138" i="1"/>
  <c r="L128" i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43" i="1" s="1"/>
  <c r="L32" i="1"/>
  <c r="L23" i="1"/>
  <c r="L13" i="1"/>
  <c r="L24" i="1" s="1"/>
  <c r="A109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G177" i="1" s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J196" i="1"/>
  <c r="G196" i="1"/>
  <c r="H196" i="1"/>
  <c r="I196" i="1"/>
  <c r="J177" i="1"/>
  <c r="H177" i="1"/>
  <c r="I177" i="1"/>
  <c r="G158" i="1"/>
  <c r="J158" i="1"/>
  <c r="I158" i="1"/>
  <c r="H158" i="1"/>
  <c r="I139" i="1"/>
  <c r="J139" i="1"/>
  <c r="H139" i="1"/>
  <c r="G139" i="1"/>
  <c r="H119" i="1"/>
  <c r="J119" i="1"/>
  <c r="I119" i="1"/>
  <c r="G119" i="1"/>
  <c r="J100" i="1"/>
  <c r="H100" i="1"/>
  <c r="G100" i="1"/>
  <c r="F100" i="1"/>
  <c r="J81" i="1"/>
  <c r="F81" i="1"/>
  <c r="G81" i="1"/>
  <c r="I81" i="1"/>
  <c r="I62" i="1"/>
  <c r="J62" i="1"/>
  <c r="H62" i="1"/>
  <c r="F62" i="1"/>
  <c r="G62" i="1"/>
  <c r="G43" i="1"/>
  <c r="J43" i="1"/>
  <c r="I43" i="1"/>
  <c r="H43" i="1"/>
  <c r="F43" i="1"/>
  <c r="L197" i="1"/>
  <c r="F119" i="1"/>
  <c r="F139" i="1"/>
  <c r="F158" i="1"/>
  <c r="F177" i="1"/>
  <c r="F196" i="1"/>
  <c r="I24" i="1"/>
  <c r="F24" i="1"/>
  <c r="J24" i="1"/>
  <c r="H24" i="1"/>
  <c r="G24" i="1"/>
  <c r="G197" i="1" l="1"/>
  <c r="J197" i="1"/>
  <c r="H197" i="1"/>
  <c r="F197" i="1"/>
  <c r="I197" i="1"/>
</calcChain>
</file>

<file path=xl/sharedStrings.xml><?xml version="1.0" encoding="utf-8"?>
<sst xmlns="http://schemas.openxmlformats.org/spreadsheetml/2006/main" count="441" uniqueCount="171">
  <si>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</si>
  <si>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</si>
  <si>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</si>
  <si>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</si>
  <si>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</si>
  <si>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</si>
  <si>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</si>
  <si>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</si>
  <si>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</si>
  <si>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</si>
  <si>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</si>
  <si>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</si>
  <si>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</si>
  <si>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</si>
  <si>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</si>
  <si>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</si>
  <si>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</si>
  <si>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</si>
  <si>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</si>
  <si>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</si>
  <si>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</si>
  <si>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</si>
  <si>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</si>
  <si>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</si>
  <si>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</si>
  <si>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</si>
  <si>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</si>
  <si>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</si>
  <si>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</si>
  <si>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</si>
  <si>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</si>
  <si>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</si>
  <si>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</si>
  <si>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</si>
  <si>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</si>
  <si>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</si>
  <si>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</si>
  <si>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</si>
  <si>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</si>
  <si>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</si>
  <si>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</si>
  <si>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 xml:space="preserve">Чай с сахаром </t>
  </si>
  <si>
    <t>ТТК 8.2</t>
  </si>
  <si>
    <t>овощи</t>
  </si>
  <si>
    <t>Икра кабачковая</t>
  </si>
  <si>
    <t>ТТК 4.14</t>
  </si>
  <si>
    <t>булочное</t>
  </si>
  <si>
    <t>Кондитерское изделие (печенье)</t>
  </si>
  <si>
    <t>Огурец соленый</t>
  </si>
  <si>
    <t>ТТК 4.8</t>
  </si>
  <si>
    <t>Суп картофельный с крупой гречневой, цыпленком</t>
  </si>
  <si>
    <t>ТТК 5.2</t>
  </si>
  <si>
    <t>Плов</t>
  </si>
  <si>
    <t>ТТК 6.2</t>
  </si>
  <si>
    <t>Напиток витаминный из яблок и шиповника</t>
  </si>
  <si>
    <t>ТТК 8.17</t>
  </si>
  <si>
    <t>Хлеб пшеничный</t>
  </si>
  <si>
    <t>ТТК 3.1</t>
  </si>
  <si>
    <t>Хлеб ржано-пшеничный</t>
  </si>
  <si>
    <t>ТТК 3.2</t>
  </si>
  <si>
    <t>Суфле куриное, запеченное со сметаной</t>
  </si>
  <si>
    <t>ТТК 6.9</t>
  </si>
  <si>
    <t>Огурец свежий</t>
  </si>
  <si>
    <t>ТТК 4.4</t>
  </si>
  <si>
    <t>Чай витаминный с плодами шиповника</t>
  </si>
  <si>
    <t>ТТК 8.18</t>
  </si>
  <si>
    <t>Фрукт</t>
  </si>
  <si>
    <t>Салат из свеклы</t>
  </si>
  <si>
    <t>ТТК 4.5</t>
  </si>
  <si>
    <t>Рассольник петербургский</t>
  </si>
  <si>
    <t>ТТК 5.10</t>
  </si>
  <si>
    <t>Цыплята(бедро н/к) запеченные</t>
  </si>
  <si>
    <t>ТТК 6.6</t>
  </si>
  <si>
    <t>Картофель, тушеный с овощами</t>
  </si>
  <si>
    <t>ТТК 7.12</t>
  </si>
  <si>
    <t>Компот из смеси сухофруктов</t>
  </si>
  <si>
    <t>ТТК 8.11</t>
  </si>
  <si>
    <t>Каша Дружба</t>
  </si>
  <si>
    <t>ТТК 1.5</t>
  </si>
  <si>
    <t>Кондитерское изделие (пряник)</t>
  </si>
  <si>
    <t>Сыр порциями</t>
  </si>
  <si>
    <t>порц. блюдо</t>
  </si>
  <si>
    <t>ТТК 3.10</t>
  </si>
  <si>
    <t>Батон пектиновый</t>
  </si>
  <si>
    <t>ТТК 3.3</t>
  </si>
  <si>
    <t>Какао с молоком</t>
  </si>
  <si>
    <t>ТТК 8.12</t>
  </si>
  <si>
    <t>Салат из свежих помидоров и огурцов(с луком репчатым)</t>
  </si>
  <si>
    <t>ТТК 4.3</t>
  </si>
  <si>
    <t>Свекольник со сметаной</t>
  </si>
  <si>
    <t>ТТК 5.8</t>
  </si>
  <si>
    <t>Фрикадельки мясные с соусом</t>
  </si>
  <si>
    <t>ТТК 6.13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</si>
  <si>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</si>
  <si>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</si>
  <si>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</si>
  <si>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</si>
  <si>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 xml:space="preserve">Запеканка творожно-рисовая со сгущенным молоком </t>
  </si>
  <si>
    <t>ТТК 2.1</t>
  </si>
  <si>
    <t>Масло сливочное порциями</t>
  </si>
  <si>
    <t>ТТК 3.5</t>
  </si>
  <si>
    <t>Чай с сахаром</t>
  </si>
  <si>
    <t>Молоко</t>
  </si>
  <si>
    <t>ТТК 3.12</t>
  </si>
  <si>
    <t>Салат из свежих огурцов с луком</t>
  </si>
  <si>
    <t>ТТК 4.22</t>
  </si>
  <si>
    <t>Щи из свежей капусты с картофелем со сметаной</t>
  </si>
  <si>
    <t>ТТК 5.14</t>
  </si>
  <si>
    <t>Котлеты Нежные</t>
  </si>
  <si>
    <t>ТТК 6.16</t>
  </si>
  <si>
    <t>Макаронные изделия отварные с маслом сливочным</t>
  </si>
  <si>
    <t>ТТК 7.5</t>
  </si>
  <si>
    <t>Омлет паровой с мясом</t>
  </si>
  <si>
    <t>ТТК 6.8</t>
  </si>
  <si>
    <t>Чай с сахаром и лимоном</t>
  </si>
  <si>
    <t>ТТК 8.3</t>
  </si>
  <si>
    <t>Салат из помидоров с сухариками</t>
  </si>
  <si>
    <t>ТТК 4.19</t>
  </si>
  <si>
    <t>Солянка "Школьная"</t>
  </si>
  <si>
    <t>ТТК 5.11</t>
  </si>
  <si>
    <t>Тефтели Морская фантазия</t>
  </si>
  <si>
    <t>ТТК 6.19</t>
  </si>
  <si>
    <t>Пюре картофельное</t>
  </si>
  <si>
    <t>ТТК 7.1</t>
  </si>
  <si>
    <t>Напиток Каркаде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</si>
  <si>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</si>
  <si>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</si>
  <si>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</si>
  <si>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</si>
  <si>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фасоли, кукурузы и сухариков</t>
  </si>
  <si>
    <t>ТТК 4.11</t>
  </si>
  <si>
    <t>Суп картофельный с рисовой крупой, цыплеком</t>
  </si>
  <si>
    <t>ТТК 5.1</t>
  </si>
  <si>
    <t>Паста с мясным соусом</t>
  </si>
  <si>
    <t>ТТК 6.22</t>
  </si>
  <si>
    <t>Компот из свежих плодов (яблок)</t>
  </si>
  <si>
    <t>ТТК 8.14</t>
  </si>
  <si>
    <t>гор. блюдо</t>
  </si>
  <si>
    <t>Пудинг мясной</t>
  </si>
  <si>
    <t>ТТК 6.17</t>
  </si>
  <si>
    <t>мучное бл.</t>
  </si>
  <si>
    <t>Оладьи из п/ф с повидлом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</si>
  <si>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</si>
  <si>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</si>
  <si>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</si>
  <si>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</si>
  <si>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5.7</t>
  </si>
  <si>
    <t>ТТК 6.14</t>
  </si>
  <si>
    <t>Каша жидкая молочная из манной крупы с маслом сливочным</t>
  </si>
  <si>
    <t>ТТК 1.3</t>
  </si>
  <si>
    <t>творожное блюдо</t>
  </si>
  <si>
    <t>Запеканка творожная со сгущенным молоком</t>
  </si>
  <si>
    <t>ТТК 2.2</t>
  </si>
  <si>
    <t>хлеб белый</t>
  </si>
  <si>
    <t>Суп лапша по домашнему</t>
  </si>
  <si>
    <t>ТТК 5.9</t>
  </si>
  <si>
    <t>Котлеты рыбные Любительские</t>
  </si>
  <si>
    <t>Рагу из овощей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</si>
  <si>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</si>
  <si>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</si>
  <si>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</si>
  <si>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</si>
  <si>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</si>
  <si>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</si>
  <si>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</si>
  <si>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</si>
  <si>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</si>
  <si>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</si>
  <si>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Директор</t>
  </si>
  <si>
    <t>МБОУ "СОШ № 2 г.Строитель Яковлевского муниципального округа"</t>
  </si>
  <si>
    <t>Чекалина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</si>
</sst>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169</v>
      </c>
      <c r="D1" s="55"/>
      <c r="E1" s="55"/>
      <c r="F1" s="12" t="s">
        <v>16</v>
      </c>
      <c r="G1" s="2" t="s">
        <v>17</v>
      </c>
      <c r="H1" s="56" t="s">
        <v>168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10.7</v>
      </c>
      <c r="H6" s="40">
        <v>9.3800000000000008</v>
      </c>
      <c r="I6" s="40">
        <v>38.200000000000003</v>
      </c>
      <c r="J6" s="40">
        <v>279.98</v>
      </c>
      <c r="K6" s="41" t="s">
        <v>40</v>
      </c>
      <c r="L6" s="40">
        <v>78.3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0.18</v>
      </c>
      <c r="H8" s="43">
        <v>0.04</v>
      </c>
      <c r="I8" s="43">
        <v>15.04</v>
      </c>
      <c r="J8" s="43">
        <v>61.24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44</v>
      </c>
      <c r="F11" s="43">
        <v>40</v>
      </c>
      <c r="G11" s="43">
        <v>0.48</v>
      </c>
      <c r="H11" s="43">
        <v>1.88</v>
      </c>
      <c r="I11" s="43">
        <v>3.08</v>
      </c>
      <c r="J11" s="43">
        <v>31.16</v>
      </c>
      <c r="K11" s="44" t="s">
        <v>45</v>
      </c>
      <c r="L11" s="43"/>
    </row>
    <row r="12" spans="1:12" ht="15" x14ac:dyDescent="0.25">
      <c r="A12" s="23"/>
      <c r="B12" s="15"/>
      <c r="C12" s="11"/>
      <c r="D12" s="6" t="s">
        <v>46</v>
      </c>
      <c r="E12" s="42" t="s">
        <v>47</v>
      </c>
      <c r="F12" s="43">
        <v>60</v>
      </c>
      <c r="G12" s="43">
        <v>5.58</v>
      </c>
      <c r="H12" s="43">
        <v>5.34</v>
      </c>
      <c r="I12" s="43">
        <v>10.8</v>
      </c>
      <c r="J12" s="43">
        <v>113.58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16.939999999999998</v>
      </c>
      <c r="H13" s="19">
        <f t="shared" si="0"/>
        <v>16.64</v>
      </c>
      <c r="I13" s="19">
        <f t="shared" si="0"/>
        <v>67.12</v>
      </c>
      <c r="J13" s="19">
        <f t="shared" si="0"/>
        <v>485.96000000000004</v>
      </c>
      <c r="K13" s="25"/>
      <c r="L13" s="19">
        <f t="shared" ref="L13" si="1">SUM(L6:L12)</f>
        <v>78.3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0.06</v>
      </c>
      <c r="I14" s="43">
        <v>0.9</v>
      </c>
      <c r="J14" s="43">
        <v>6.06</v>
      </c>
      <c r="K14" s="44" t="s">
        <v>49</v>
      </c>
      <c r="L14" s="43">
        <v>98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210</v>
      </c>
      <c r="G15" s="43">
        <v>6.58</v>
      </c>
      <c r="H15" s="43">
        <v>7.53</v>
      </c>
      <c r="I15" s="43">
        <v>14.28</v>
      </c>
      <c r="J15" s="43">
        <v>151.21</v>
      </c>
      <c r="K15" s="44" t="s">
        <v>51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0.16</v>
      </c>
      <c r="I18" s="43">
        <v>18.84</v>
      </c>
      <c r="J18" s="43">
        <v>77.599999999999994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57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40</v>
      </c>
      <c r="G20" s="43">
        <v>2.2400000000000002</v>
      </c>
      <c r="H20" s="43">
        <v>0.44</v>
      </c>
      <c r="I20" s="43">
        <v>23.76</v>
      </c>
      <c r="J20" s="43">
        <v>107.96</v>
      </c>
      <c r="K20" s="44" t="s">
        <v>59</v>
      </c>
      <c r="L20" s="43"/>
    </row>
    <row r="21" spans="1:12" ht="15" x14ac:dyDescent="0.25">
      <c r="A21" s="23"/>
      <c r="B21" s="15"/>
      <c r="C21" s="11"/>
      <c r="D21" s="6" t="s">
        <v>21</v>
      </c>
      <c r="E21" s="42" t="s">
        <v>52</v>
      </c>
      <c r="F21" s="43">
        <v>150</v>
      </c>
      <c r="G21" s="43">
        <v>12.96</v>
      </c>
      <c r="H21" s="43">
        <v>20.100000000000001</v>
      </c>
      <c r="I21" s="43">
        <v>25.55</v>
      </c>
      <c r="J21" s="43">
        <v>334.94</v>
      </c>
      <c r="K21" s="44" t="s">
        <v>53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25.5</v>
      </c>
      <c r="H23" s="19">
        <f t="shared" si="2"/>
        <v>28.61</v>
      </c>
      <c r="I23" s="19">
        <f t="shared" si="2"/>
        <v>103.00999999999999</v>
      </c>
      <c r="J23" s="19">
        <f t="shared" si="2"/>
        <v>771.53</v>
      </c>
      <c r="K23" s="25"/>
      <c r="L23" s="19">
        <f t="shared" ref="L23" si="3">SUM(L14:L22)</f>
        <v>98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42.44</v>
      </c>
      <c r="H24" s="32">
        <f t="shared" si="4"/>
        <v>45.25</v>
      </c>
      <c r="I24" s="32">
        <f t="shared" si="4"/>
        <v>170.13</v>
      </c>
      <c r="J24" s="32">
        <f t="shared" si="4"/>
        <v>1257.49</v>
      </c>
      <c r="K24" s="32"/>
      <c r="L24" s="32">
        <f t="shared" ref="L24" si="5">L13+L23</f>
        <v>176.3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28</v>
      </c>
      <c r="E26" s="42" t="s">
        <v>60</v>
      </c>
      <c r="F26" s="43">
        <v>100</v>
      </c>
      <c r="G26" s="43">
        <v>13.46</v>
      </c>
      <c r="H26" s="43">
        <v>15.09</v>
      </c>
      <c r="I26" s="43">
        <v>10.07</v>
      </c>
      <c r="J26" s="43">
        <v>229.7</v>
      </c>
      <c r="K26" s="44" t="s">
        <v>61</v>
      </c>
      <c r="L26" s="43">
        <v>78.3</v>
      </c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0.12</v>
      </c>
      <c r="H27" s="43">
        <v>0.4</v>
      </c>
      <c r="I27" s="43">
        <v>15.14</v>
      </c>
      <c r="J27" s="43">
        <v>61.4</v>
      </c>
      <c r="K27" s="44" t="s">
        <v>65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 t="s">
        <v>57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200</v>
      </c>
      <c r="G29" s="43">
        <v>3.2</v>
      </c>
      <c r="H29" s="43">
        <v>1</v>
      </c>
      <c r="I29" s="43">
        <v>42</v>
      </c>
      <c r="J29" s="43">
        <v>189.8</v>
      </c>
      <c r="K29" s="44"/>
      <c r="L29" s="43"/>
    </row>
    <row r="30" spans="1:12" ht="15" x14ac:dyDescent="0.25">
      <c r="A30" s="14"/>
      <c r="B30" s="15"/>
      <c r="C30" s="11"/>
      <c r="D30" s="6" t="s">
        <v>43</v>
      </c>
      <c r="E30" s="42" t="s">
        <v>62</v>
      </c>
      <c r="F30" s="43">
        <v>30</v>
      </c>
      <c r="G30" s="43">
        <v>0.21</v>
      </c>
      <c r="H30" s="43">
        <v>0.03</v>
      </c>
      <c r="I30" s="43">
        <v>0.56999999999999995</v>
      </c>
      <c r="J30" s="43">
        <v>3.39</v>
      </c>
      <c r="K30" s="44" t="s">
        <v>63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18.510000000000002</v>
      </c>
      <c r="H32" s="19">
        <f t="shared" ref="H32" si="7">SUM(H25:H31)</f>
        <v>16.68</v>
      </c>
      <c r="I32" s="19">
        <f t="shared" ref="I32" si="8">SUM(I25:I31)</f>
        <v>77.61999999999999</v>
      </c>
      <c r="J32" s="19">
        <f t="shared" ref="J32:L32" si="9">SUM(J25:J31)</f>
        <v>531.16999999999996</v>
      </c>
      <c r="K32" s="25"/>
      <c r="L32" s="19">
        <f t="shared" si="9"/>
        <v>78.3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0.77</v>
      </c>
      <c r="H33" s="43">
        <v>3.22</v>
      </c>
      <c r="I33" s="43">
        <v>4.38</v>
      </c>
      <c r="J33" s="43">
        <v>49.59</v>
      </c>
      <c r="K33" s="44" t="s">
        <v>68</v>
      </c>
      <c r="L33" s="43">
        <v>98</v>
      </c>
    </row>
    <row r="34" spans="1:12" ht="1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1.98</v>
      </c>
      <c r="H34" s="43">
        <v>3.84</v>
      </c>
      <c r="I34" s="43">
        <v>13.76</v>
      </c>
      <c r="J34" s="43">
        <v>97.52</v>
      </c>
      <c r="K34" s="44" t="s">
        <v>70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15.61</v>
      </c>
      <c r="H35" s="43">
        <v>14.8</v>
      </c>
      <c r="I35" s="43">
        <v>0.43</v>
      </c>
      <c r="J35" s="43">
        <v>197.36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3.26</v>
      </c>
      <c r="H36" s="43">
        <v>4.6100000000000003</v>
      </c>
      <c r="I36" s="43">
        <v>24.44</v>
      </c>
      <c r="J36" s="43">
        <v>152.12</v>
      </c>
      <c r="K36" s="44" t="s">
        <v>74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0.38</v>
      </c>
      <c r="H37" s="43">
        <v>0</v>
      </c>
      <c r="I37" s="43">
        <v>25.72</v>
      </c>
      <c r="J37" s="43">
        <v>104.4</v>
      </c>
      <c r="K37" s="44" t="s">
        <v>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57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2.2400000000000002</v>
      </c>
      <c r="H39" s="43">
        <v>0.44</v>
      </c>
      <c r="I39" s="43">
        <v>23.76</v>
      </c>
      <c r="J39" s="43">
        <v>107.96</v>
      </c>
      <c r="K39" s="44" t="s">
        <v>59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26.519999999999996</v>
      </c>
      <c r="H42" s="19">
        <f t="shared" ref="H42" si="11">SUM(H33:H41)</f>
        <v>27.15</v>
      </c>
      <c r="I42" s="19">
        <f t="shared" ref="I42" si="12">SUM(I33:I41)</f>
        <v>107.25000000000001</v>
      </c>
      <c r="J42" s="19">
        <f t="shared" ref="J42:L42" si="13">SUM(J33:J41)</f>
        <v>779.27</v>
      </c>
      <c r="K42" s="25"/>
      <c r="L42" s="19">
        <f t="shared" si="13"/>
        <v>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1340</v>
      </c>
      <c r="G43" s="32">
        <f t="shared" ref="G43" si="14">G32+G42</f>
        <v>45.03</v>
      </c>
      <c r="H43" s="32">
        <f t="shared" ref="H43" si="15">H32+H42</f>
        <v>43.83</v>
      </c>
      <c r="I43" s="32">
        <f t="shared" ref="I43" si="16">I32+I42</f>
        <v>184.87</v>
      </c>
      <c r="J43" s="32">
        <f t="shared" ref="J43:L43" si="17">J32+J42</f>
        <v>1310.44</v>
      </c>
      <c r="K43" s="32"/>
      <c r="L43" s="32">
        <f t="shared" si="17"/>
        <v>176.3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5.8</v>
      </c>
      <c r="H44" s="40">
        <v>3</v>
      </c>
      <c r="I44" s="40">
        <v>32.200000000000003</v>
      </c>
      <c r="J44" s="40">
        <v>179.92</v>
      </c>
      <c r="K44" s="41" t="s">
        <v>78</v>
      </c>
      <c r="L44" s="40">
        <v>78.3</v>
      </c>
    </row>
    <row r="45" spans="1:12" ht="15" x14ac:dyDescent="0.25">
      <c r="A45" s="23"/>
      <c r="B45" s="15"/>
      <c r="C45" s="11"/>
      <c r="D45" s="6"/>
      <c r="E45" s="42" t="s">
        <v>79</v>
      </c>
      <c r="F45" s="43">
        <v>40</v>
      </c>
      <c r="G45" s="43">
        <v>3.7</v>
      </c>
      <c r="H45" s="43">
        <v>5.07</v>
      </c>
      <c r="I45" s="43">
        <v>7.2</v>
      </c>
      <c r="J45" s="43">
        <v>89.28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3.9</v>
      </c>
      <c r="H46" s="43">
        <v>3.06</v>
      </c>
      <c r="I46" s="43">
        <v>16.34</v>
      </c>
      <c r="J46" s="43">
        <v>108.66</v>
      </c>
      <c r="K46" s="44" t="s">
        <v>86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81</v>
      </c>
      <c r="E49" s="42" t="s">
        <v>80</v>
      </c>
      <c r="F49" s="43">
        <v>20</v>
      </c>
      <c r="G49" s="43">
        <v>4.4000000000000004</v>
      </c>
      <c r="H49" s="43">
        <v>5.2</v>
      </c>
      <c r="I49" s="43">
        <v>0</v>
      </c>
      <c r="J49" s="43">
        <v>64.239999999999995</v>
      </c>
      <c r="K49" s="44" t="s">
        <v>82</v>
      </c>
      <c r="L49" s="43"/>
    </row>
    <row r="50" spans="1:12" ht="15" x14ac:dyDescent="0.25">
      <c r="A50" s="23"/>
      <c r="B50" s="15"/>
      <c r="C50" s="11"/>
      <c r="D50" s="6" t="s">
        <v>31</v>
      </c>
      <c r="E50" s="42" t="s">
        <v>83</v>
      </c>
      <c r="F50" s="43">
        <v>40</v>
      </c>
      <c r="G50" s="43">
        <v>3</v>
      </c>
      <c r="H50" s="43">
        <v>1.1599999999999999</v>
      </c>
      <c r="I50" s="43">
        <v>20.56</v>
      </c>
      <c r="J50" s="43">
        <v>104.68</v>
      </c>
      <c r="K50" s="44" t="s">
        <v>84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20.8</v>
      </c>
      <c r="H51" s="19">
        <f t="shared" ref="H51" si="19">SUM(H44:H50)</f>
        <v>17.490000000000002</v>
      </c>
      <c r="I51" s="19">
        <f t="shared" ref="I51" si="20">SUM(I44:I50)</f>
        <v>76.300000000000011</v>
      </c>
      <c r="J51" s="19">
        <f t="shared" ref="J51:L51" si="21">SUM(J44:J50)</f>
        <v>546.78</v>
      </c>
      <c r="K51" s="25"/>
      <c r="L51" s="19">
        <f t="shared" si="21"/>
        <v>78.3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0.53</v>
      </c>
      <c r="H52" s="43">
        <v>3.26</v>
      </c>
      <c r="I52" s="43">
        <v>1.95</v>
      </c>
      <c r="J52" s="43">
        <v>39.22</v>
      </c>
      <c r="K52" s="44" t="s">
        <v>88</v>
      </c>
      <c r="L52" s="43">
        <v>98</v>
      </c>
    </row>
    <row r="53" spans="1:12" ht="15" x14ac:dyDescent="0.25">
      <c r="A53" s="23"/>
      <c r="B53" s="15"/>
      <c r="C53" s="11"/>
      <c r="D53" s="7" t="s">
        <v>27</v>
      </c>
      <c r="E53" s="42" t="s">
        <v>89</v>
      </c>
      <c r="F53" s="43">
        <v>210</v>
      </c>
      <c r="G53" s="43">
        <v>2.1</v>
      </c>
      <c r="H53" s="43">
        <v>5.52</v>
      </c>
      <c r="I53" s="43">
        <v>10.23</v>
      </c>
      <c r="J53" s="43">
        <v>99</v>
      </c>
      <c r="K53" s="44" t="s">
        <v>90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91</v>
      </c>
      <c r="F54" s="43">
        <v>90</v>
      </c>
      <c r="G54" s="43">
        <v>9.07</v>
      </c>
      <c r="H54" s="43">
        <v>12.23</v>
      </c>
      <c r="I54" s="43">
        <v>6.41</v>
      </c>
      <c r="J54" s="43">
        <v>172</v>
      </c>
      <c r="K54" s="44" t="s">
        <v>92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93</v>
      </c>
      <c r="F55" s="43">
        <v>150</v>
      </c>
      <c r="G55" s="43">
        <v>7.47</v>
      </c>
      <c r="H55" s="43">
        <v>4.7</v>
      </c>
      <c r="I55" s="43">
        <v>32.82</v>
      </c>
      <c r="J55" s="43">
        <v>203.42</v>
      </c>
      <c r="K55" s="44" t="s">
        <v>94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95</v>
      </c>
      <c r="F56" s="43">
        <v>200</v>
      </c>
      <c r="G56" s="43">
        <v>0.18</v>
      </c>
      <c r="H56" s="43">
        <v>0.08</v>
      </c>
      <c r="I56" s="43">
        <v>16.3</v>
      </c>
      <c r="J56" s="43">
        <v>66.64</v>
      </c>
      <c r="K56" s="44" t="s">
        <v>96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57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40</v>
      </c>
      <c r="G58" s="43">
        <v>2.2400000000000002</v>
      </c>
      <c r="H58" s="43">
        <v>0.44</v>
      </c>
      <c r="I58" s="43">
        <v>23.76</v>
      </c>
      <c r="J58" s="43">
        <v>107.96</v>
      </c>
      <c r="K58" s="44" t="s">
        <v>59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23.869999999999997</v>
      </c>
      <c r="H61" s="19">
        <f t="shared" ref="H61" si="23">SUM(H52:H60)</f>
        <v>26.469999999999995</v>
      </c>
      <c r="I61" s="19">
        <f t="shared" ref="I61" si="24">SUM(I52:I60)</f>
        <v>106.23</v>
      </c>
      <c r="J61" s="19">
        <f t="shared" ref="J61:L61" si="25">SUM(J52:J60)</f>
        <v>758.56</v>
      </c>
      <c r="K61" s="25"/>
      <c r="L61" s="19">
        <f t="shared" si="25"/>
        <v>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1280</v>
      </c>
      <c r="G62" s="32">
        <f t="shared" ref="G62" si="26">G51+G61</f>
        <v>44.67</v>
      </c>
      <c r="H62" s="32">
        <f t="shared" ref="H62" si="27">H51+H61</f>
        <v>43.959999999999994</v>
      </c>
      <c r="I62" s="32">
        <f t="shared" ref="I62" si="28">I51+I61</f>
        <v>182.53000000000003</v>
      </c>
      <c r="J62" s="32">
        <f t="shared" ref="J62:L62" si="29">J51+J61</f>
        <v>1305.3399999999999</v>
      </c>
      <c r="K62" s="32"/>
      <c r="L62" s="32">
        <f t="shared" si="29"/>
        <v>176.3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160</v>
      </c>
      <c r="G63" s="40">
        <v>16.25</v>
      </c>
      <c r="H63" s="40">
        <v>9.02</v>
      </c>
      <c r="I63" s="40">
        <v>42.66</v>
      </c>
      <c r="J63" s="40">
        <v>316.76</v>
      </c>
      <c r="K63" s="41" t="s">
        <v>98</v>
      </c>
      <c r="L63" s="40">
        <v>78.3</v>
      </c>
    </row>
    <row r="64" spans="1:12" ht="15" x14ac:dyDescent="0.25">
      <c r="A64" s="23"/>
      <c r="B64" s="15"/>
      <c r="C64" s="11"/>
      <c r="D64" s="6" t="s">
        <v>81</v>
      </c>
      <c r="E64" s="42" t="s">
        <v>99</v>
      </c>
      <c r="F64" s="43">
        <v>10</v>
      </c>
      <c r="G64" s="43">
        <v>0.08</v>
      </c>
      <c r="H64" s="43">
        <v>6.38</v>
      </c>
      <c r="I64" s="43">
        <v>0.12</v>
      </c>
      <c r="J64" s="43">
        <v>58.22</v>
      </c>
      <c r="K64" s="44" t="s">
        <v>100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0.18</v>
      </c>
      <c r="H65" s="43">
        <v>0.04</v>
      </c>
      <c r="I65" s="43">
        <v>15.04</v>
      </c>
      <c r="J65" s="43">
        <v>61.24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83</v>
      </c>
      <c r="F68" s="43">
        <v>20</v>
      </c>
      <c r="G68" s="43">
        <v>1.5</v>
      </c>
      <c r="H68" s="43">
        <v>0.57999999999999996</v>
      </c>
      <c r="I68" s="43">
        <v>10.28</v>
      </c>
      <c r="J68" s="43">
        <v>52.34</v>
      </c>
      <c r="K68" s="44" t="s">
        <v>84</v>
      </c>
      <c r="L68" s="43"/>
    </row>
    <row r="69" spans="1:12" ht="15" x14ac:dyDescent="0.25">
      <c r="A69" s="23"/>
      <c r="B69" s="15"/>
      <c r="C69" s="11"/>
      <c r="D69" s="6" t="s">
        <v>81</v>
      </c>
      <c r="E69" s="42" t="s">
        <v>102</v>
      </c>
      <c r="F69" s="43">
        <v>200</v>
      </c>
      <c r="G69" s="43">
        <v>5.4</v>
      </c>
      <c r="H69" s="43">
        <v>4.4000000000000004</v>
      </c>
      <c r="I69" s="43">
        <v>8.8000000000000007</v>
      </c>
      <c r="J69" s="43">
        <v>96.4</v>
      </c>
      <c r="K69" s="44" t="s">
        <v>103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23.409999999999997</v>
      </c>
      <c r="H70" s="19">
        <f t="shared" ref="H70" si="31">SUM(H63:H69)</f>
        <v>20.419999999999995</v>
      </c>
      <c r="I70" s="19">
        <f t="shared" ref="I70" si="32">SUM(I63:I69)</f>
        <v>76.899999999999991</v>
      </c>
      <c r="J70" s="19">
        <f t="shared" ref="J70:L70" si="33">SUM(J63:J69)</f>
        <v>584.96</v>
      </c>
      <c r="K70" s="25"/>
      <c r="L70" s="19">
        <f t="shared" si="33"/>
        <v>78.3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60</v>
      </c>
      <c r="G71" s="43">
        <v>0.85</v>
      </c>
      <c r="H71" s="43">
        <v>1.82</v>
      </c>
      <c r="I71" s="43">
        <v>3.67</v>
      </c>
      <c r="J71" s="43">
        <v>34.49</v>
      </c>
      <c r="K71" s="44" t="s">
        <v>105</v>
      </c>
      <c r="L71" s="43">
        <v>98</v>
      </c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210</v>
      </c>
      <c r="G72" s="43">
        <v>1.64</v>
      </c>
      <c r="H72" s="43">
        <v>5.32</v>
      </c>
      <c r="I72" s="43">
        <v>6.73</v>
      </c>
      <c r="J72" s="43">
        <v>81.36</v>
      </c>
      <c r="K72" s="44" t="s">
        <v>107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43">
        <v>90</v>
      </c>
      <c r="G73" s="43">
        <v>12.47</v>
      </c>
      <c r="H73" s="43">
        <v>13.86</v>
      </c>
      <c r="I73" s="43">
        <v>12.81</v>
      </c>
      <c r="J73" s="43">
        <v>225.83</v>
      </c>
      <c r="K73" s="44" t="s">
        <v>109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110</v>
      </c>
      <c r="F74" s="43">
        <v>150</v>
      </c>
      <c r="G74" s="43">
        <v>5.3</v>
      </c>
      <c r="H74" s="43">
        <v>3.92</v>
      </c>
      <c r="I74" s="43">
        <v>32.18</v>
      </c>
      <c r="J74" s="43">
        <v>187.64</v>
      </c>
      <c r="K74" s="44" t="s">
        <v>111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0.16</v>
      </c>
      <c r="I75" s="43">
        <v>18.84</v>
      </c>
      <c r="J75" s="43">
        <v>77.599999999999994</v>
      </c>
      <c r="K75" s="44" t="s">
        <v>55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57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40</v>
      </c>
      <c r="G77" s="43">
        <v>2.2400000000000002</v>
      </c>
      <c r="H77" s="43">
        <v>0.44</v>
      </c>
      <c r="I77" s="43">
        <v>23.76</v>
      </c>
      <c r="J77" s="43">
        <v>107.96</v>
      </c>
      <c r="K77" s="44" t="s">
        <v>59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24.980000000000004</v>
      </c>
      <c r="H80" s="19">
        <f t="shared" ref="H80" si="35">SUM(H71:H79)</f>
        <v>25.76</v>
      </c>
      <c r="I80" s="19">
        <f t="shared" ref="I80" si="36">SUM(I71:I79)</f>
        <v>112.75000000000001</v>
      </c>
      <c r="J80" s="19">
        <f t="shared" ref="J80:L80" si="37">SUM(J71:J79)</f>
        <v>785.2</v>
      </c>
      <c r="K80" s="25"/>
      <c r="L80" s="19">
        <f t="shared" si="37"/>
        <v>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48.39</v>
      </c>
      <c r="H81" s="32">
        <f t="shared" ref="H81" si="39">H70+H80</f>
        <v>46.179999999999993</v>
      </c>
      <c r="I81" s="32">
        <f t="shared" ref="I81" si="40">I70+I80</f>
        <v>189.65</v>
      </c>
      <c r="J81" s="32">
        <f t="shared" ref="J81:L81" si="41">J70+J80</f>
        <v>1370.16</v>
      </c>
      <c r="K81" s="32"/>
      <c r="L81" s="32">
        <f t="shared" si="41"/>
        <v>176.3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155</v>
      </c>
      <c r="G82" s="40">
        <v>17.91</v>
      </c>
      <c r="H82" s="40">
        <v>16.350000000000001</v>
      </c>
      <c r="I82" s="40">
        <v>2.91</v>
      </c>
      <c r="J82" s="40">
        <v>230.43</v>
      </c>
      <c r="K82" s="41" t="s">
        <v>113</v>
      </c>
      <c r="L82" s="40">
        <v>78.3</v>
      </c>
    </row>
    <row r="83" spans="1:12" ht="15" x14ac:dyDescent="0.25">
      <c r="A83" s="23"/>
      <c r="B83" s="15"/>
      <c r="C83" s="11"/>
      <c r="D83" s="6" t="s">
        <v>43</v>
      </c>
      <c r="E83" s="42" t="s">
        <v>62</v>
      </c>
      <c r="F83" s="43">
        <v>30</v>
      </c>
      <c r="G83" s="43">
        <v>0.21</v>
      </c>
      <c r="H83" s="43">
        <v>0.03</v>
      </c>
      <c r="I83" s="43">
        <v>0.56999999999999995</v>
      </c>
      <c r="J83" s="43">
        <v>3.39</v>
      </c>
      <c r="K83" s="44" t="s">
        <v>63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114</v>
      </c>
      <c r="F84" s="43">
        <v>207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115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200</v>
      </c>
      <c r="G86" s="43">
        <v>0.8</v>
      </c>
      <c r="H86" s="43">
        <v>0.8</v>
      </c>
      <c r="I86" s="43">
        <v>17.8</v>
      </c>
      <c r="J86" s="43">
        <v>81.599999999999994</v>
      </c>
      <c r="K86" s="44"/>
      <c r="L86" s="43"/>
    </row>
    <row r="87" spans="1:12" ht="15" x14ac:dyDescent="0.25">
      <c r="A87" s="23"/>
      <c r="B87" s="15"/>
      <c r="C87" s="11"/>
      <c r="D87" s="6" t="s">
        <v>31</v>
      </c>
      <c r="E87" s="42" t="s">
        <v>83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104.68</v>
      </c>
      <c r="K87" s="44" t="s">
        <v>84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632</v>
      </c>
      <c r="G89" s="19">
        <f t="shared" ref="G89" si="42">SUM(G82:G88)</f>
        <v>22</v>
      </c>
      <c r="H89" s="19">
        <f t="shared" ref="H89" si="43">SUM(H82:H88)</f>
        <v>18.360000000000003</v>
      </c>
      <c r="I89" s="19">
        <f t="shared" ref="I89" si="44">SUM(I82:I88)</f>
        <v>56.84</v>
      </c>
      <c r="J89" s="19">
        <f t="shared" ref="J89:L89" si="45">SUM(J82:J88)</f>
        <v>480.59999999999997</v>
      </c>
      <c r="K89" s="25"/>
      <c r="L89" s="19">
        <f t="shared" si="45"/>
        <v>78.3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2.5299999999999998</v>
      </c>
      <c r="H90" s="43">
        <v>5.57</v>
      </c>
      <c r="I90" s="43">
        <v>15.22</v>
      </c>
      <c r="J90" s="43">
        <v>121.17</v>
      </c>
      <c r="K90" s="44" t="s">
        <v>117</v>
      </c>
      <c r="L90" s="43">
        <v>98</v>
      </c>
    </row>
    <row r="91" spans="1:12" ht="15" x14ac:dyDescent="0.25">
      <c r="A91" s="23"/>
      <c r="B91" s="15"/>
      <c r="C91" s="11"/>
      <c r="D91" s="7" t="s">
        <v>27</v>
      </c>
      <c r="E91" s="42" t="s">
        <v>118</v>
      </c>
      <c r="F91" s="43">
        <v>200</v>
      </c>
      <c r="G91" s="43">
        <v>7.04</v>
      </c>
      <c r="H91" s="43">
        <v>8.98</v>
      </c>
      <c r="I91" s="43">
        <v>9.2200000000000006</v>
      </c>
      <c r="J91" s="43">
        <v>145.86000000000001</v>
      </c>
      <c r="K91" s="44" t="s">
        <v>119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5.99</v>
      </c>
      <c r="H92" s="43">
        <v>4.32</v>
      </c>
      <c r="I92" s="43">
        <v>9.8000000000000007</v>
      </c>
      <c r="J92" s="43">
        <v>102.04</v>
      </c>
      <c r="K92" s="44" t="s">
        <v>121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2.93</v>
      </c>
      <c r="H93" s="43">
        <v>4.32</v>
      </c>
      <c r="I93" s="43">
        <v>18.77</v>
      </c>
      <c r="J93" s="43">
        <v>125.64</v>
      </c>
      <c r="K93" s="44" t="s">
        <v>123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124</v>
      </c>
      <c r="F94" s="43">
        <v>200</v>
      </c>
      <c r="G94" s="43">
        <v>0.06</v>
      </c>
      <c r="H94" s="43">
        <v>0</v>
      </c>
      <c r="I94" s="43">
        <v>15.34</v>
      </c>
      <c r="J94" s="43">
        <v>61.6</v>
      </c>
      <c r="K94" s="44" t="s">
        <v>125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57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40</v>
      </c>
      <c r="G96" s="43">
        <v>2.2400000000000002</v>
      </c>
      <c r="H96" s="43">
        <v>0.44</v>
      </c>
      <c r="I96" s="43">
        <v>23.76</v>
      </c>
      <c r="J96" s="43">
        <v>107.96</v>
      </c>
      <c r="K96" s="44" t="s">
        <v>59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23.07</v>
      </c>
      <c r="H99" s="19">
        <f t="shared" ref="H99" si="47">SUM(H90:H98)</f>
        <v>23.87</v>
      </c>
      <c r="I99" s="19">
        <f t="shared" ref="I99" si="48">SUM(I90:I98)</f>
        <v>106.87000000000002</v>
      </c>
      <c r="J99" s="19">
        <f t="shared" ref="J99:L99" si="49">SUM(J90:J98)</f>
        <v>734.59000000000015</v>
      </c>
      <c r="K99" s="25"/>
      <c r="L99" s="19">
        <f t="shared" si="49"/>
        <v>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1402</v>
      </c>
      <c r="G100" s="32">
        <f t="shared" ref="G100" si="50">G89+G99</f>
        <v>45.07</v>
      </c>
      <c r="H100" s="32">
        <f t="shared" ref="H100" si="51">H89+H99</f>
        <v>42.230000000000004</v>
      </c>
      <c r="I100" s="32">
        <f t="shared" ref="I100" si="52">I89+I99</f>
        <v>163.71000000000004</v>
      </c>
      <c r="J100" s="32">
        <f t="shared" ref="J100:L100" si="53">J89+J99</f>
        <v>1215.19</v>
      </c>
      <c r="K100" s="32"/>
      <c r="L100" s="32">
        <f t="shared" si="53"/>
        <v>176.3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205</v>
      </c>
      <c r="G101" s="40">
        <v>7.84</v>
      </c>
      <c r="H101" s="40">
        <v>7.81</v>
      </c>
      <c r="I101" s="40">
        <v>35.06</v>
      </c>
      <c r="J101" s="40">
        <v>236.31</v>
      </c>
      <c r="K101" s="41" t="s">
        <v>40</v>
      </c>
      <c r="L101" s="40">
        <v>78.3</v>
      </c>
    </row>
    <row r="102" spans="1:12" ht="15" x14ac:dyDescent="0.25">
      <c r="A102" s="23"/>
      <c r="B102" s="15"/>
      <c r="C102" s="11"/>
      <c r="D102" s="6" t="s">
        <v>81</v>
      </c>
      <c r="E102" s="42" t="s">
        <v>127</v>
      </c>
      <c r="F102" s="43">
        <v>40</v>
      </c>
      <c r="G102" s="43">
        <v>4.76</v>
      </c>
      <c r="H102" s="43">
        <v>4.04</v>
      </c>
      <c r="I102" s="43">
        <v>0.24</v>
      </c>
      <c r="J102" s="43">
        <v>56.36</v>
      </c>
      <c r="K102" s="44" t="s">
        <v>128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0.18</v>
      </c>
      <c r="H103" s="43">
        <v>0.04</v>
      </c>
      <c r="I103" s="43">
        <v>15.04</v>
      </c>
      <c r="J103" s="43">
        <v>61.24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79</v>
      </c>
      <c r="F106" s="43">
        <v>80</v>
      </c>
      <c r="G106" s="43">
        <v>5.46</v>
      </c>
      <c r="H106" s="43">
        <v>7.3</v>
      </c>
      <c r="I106" s="43">
        <v>26.54</v>
      </c>
      <c r="J106" s="43">
        <v>193.77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18.239999999999998</v>
      </c>
      <c r="H108" s="19">
        <f t="shared" si="54"/>
        <v>19.189999999999998</v>
      </c>
      <c r="I108" s="19">
        <f t="shared" si="54"/>
        <v>76.88</v>
      </c>
      <c r="J108" s="19">
        <f t="shared" si="54"/>
        <v>547.68000000000006</v>
      </c>
      <c r="K108" s="25"/>
      <c r="L108" s="19">
        <f t="shared" ref="L108" si="55">SUM(L101:L107)</f>
        <v>78.3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3.1</v>
      </c>
      <c r="H109" s="43">
        <v>3.08</v>
      </c>
      <c r="I109" s="43">
        <v>16.41</v>
      </c>
      <c r="J109" s="43">
        <v>105.76</v>
      </c>
      <c r="K109" s="44" t="s">
        <v>130</v>
      </c>
      <c r="L109" s="43">
        <v>98</v>
      </c>
    </row>
    <row r="110" spans="1:12" ht="15" x14ac:dyDescent="0.25">
      <c r="A110" s="23"/>
      <c r="B110" s="15"/>
      <c r="C110" s="11"/>
      <c r="D110" s="7" t="s">
        <v>27</v>
      </c>
      <c r="E110" s="42" t="s">
        <v>131</v>
      </c>
      <c r="F110" s="43">
        <v>210</v>
      </c>
      <c r="G110" s="43">
        <v>5.88</v>
      </c>
      <c r="H110" s="43">
        <v>6.11</v>
      </c>
      <c r="I110" s="43">
        <v>12.78</v>
      </c>
      <c r="J110" s="43">
        <v>129.63</v>
      </c>
      <c r="K110" s="44" t="s">
        <v>132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135</v>
      </c>
      <c r="F113" s="43">
        <v>200</v>
      </c>
      <c r="G113" s="43">
        <v>0.16</v>
      </c>
      <c r="H113" s="43">
        <v>0.16</v>
      </c>
      <c r="I113" s="43">
        <v>18.54</v>
      </c>
      <c r="J113" s="43">
        <v>76.239999999999995</v>
      </c>
      <c r="K113" s="44" t="s">
        <v>136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57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1.68</v>
      </c>
      <c r="H115" s="43">
        <v>0.33</v>
      </c>
      <c r="I115" s="43">
        <v>17.82</v>
      </c>
      <c r="J115" s="43">
        <v>80.97</v>
      </c>
      <c r="K115" s="44" t="s">
        <v>59</v>
      </c>
      <c r="L115" s="43"/>
    </row>
    <row r="116" spans="1:12" ht="15" x14ac:dyDescent="0.25">
      <c r="A116" s="23"/>
      <c r="B116" s="15"/>
      <c r="C116" s="11"/>
      <c r="D116" s="6" t="s">
        <v>137</v>
      </c>
      <c r="E116" s="42" t="s">
        <v>133</v>
      </c>
      <c r="F116" s="43">
        <v>200</v>
      </c>
      <c r="G116" s="43">
        <v>12.81</v>
      </c>
      <c r="H116" s="43">
        <v>15.9</v>
      </c>
      <c r="I116" s="43">
        <v>36.9</v>
      </c>
      <c r="J116" s="43">
        <v>341.94</v>
      </c>
      <c r="K116" s="44" t="s">
        <v>134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25.91</v>
      </c>
      <c r="H118" s="19">
        <f t="shared" si="56"/>
        <v>25.82</v>
      </c>
      <c r="I118" s="19">
        <f t="shared" si="56"/>
        <v>117.21000000000001</v>
      </c>
      <c r="J118" s="19">
        <f t="shared" si="56"/>
        <v>804.8599999999999</v>
      </c>
      <c r="K118" s="25"/>
      <c r="L118" s="19">
        <f t="shared" ref="L118" si="57">SUM(L109:L117)</f>
        <v>98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1255</v>
      </c>
      <c r="G119" s="32">
        <f t="shared" ref="G119" si="58">G108+G118</f>
        <v>44.15</v>
      </c>
      <c r="H119" s="32">
        <f t="shared" ref="H119" si="59">H108+H118</f>
        <v>45.01</v>
      </c>
      <c r="I119" s="32">
        <f t="shared" ref="I119" si="60">I108+I118</f>
        <v>194.09</v>
      </c>
      <c r="J119" s="32">
        <f t="shared" ref="J119:L119" si="61">J108+J118</f>
        <v>1352.54</v>
      </c>
      <c r="K119" s="32"/>
      <c r="L119" s="32">
        <f t="shared" si="61"/>
        <v>176.3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28</v>
      </c>
      <c r="E121" s="42" t="s">
        <v>138</v>
      </c>
      <c r="F121" s="43">
        <v>90</v>
      </c>
      <c r="G121" s="43">
        <v>8.0399999999999991</v>
      </c>
      <c r="H121" s="43">
        <v>12.83</v>
      </c>
      <c r="I121" s="43">
        <v>3.7</v>
      </c>
      <c r="J121" s="43">
        <v>162.37</v>
      </c>
      <c r="K121" s="44" t="s">
        <v>139</v>
      </c>
      <c r="L121" s="43">
        <v>78.3</v>
      </c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0.12</v>
      </c>
      <c r="H122" s="43">
        <v>0.4</v>
      </c>
      <c r="I122" s="43">
        <v>15.14</v>
      </c>
      <c r="J122" s="43">
        <v>61.4</v>
      </c>
      <c r="K122" s="44" t="s">
        <v>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29</v>
      </c>
      <c r="E125" s="42" t="s">
        <v>93</v>
      </c>
      <c r="F125" s="43">
        <v>150</v>
      </c>
      <c r="G125" s="43">
        <v>7.47</v>
      </c>
      <c r="H125" s="43">
        <v>4.7</v>
      </c>
      <c r="I125" s="43">
        <v>32.82</v>
      </c>
      <c r="J125" s="43">
        <v>203.42</v>
      </c>
      <c r="K125" s="44" t="s">
        <v>94</v>
      </c>
      <c r="L125" s="43"/>
    </row>
    <row r="126" spans="1:12" ht="15" x14ac:dyDescent="0.25">
      <c r="A126" s="14"/>
      <c r="B126" s="15"/>
      <c r="C126" s="11"/>
      <c r="D126" s="6" t="s">
        <v>31</v>
      </c>
      <c r="E126" s="42" t="s">
        <v>56</v>
      </c>
      <c r="F126" s="43">
        <v>20</v>
      </c>
      <c r="G126" s="43">
        <v>1.52</v>
      </c>
      <c r="H126" s="43">
        <v>0.16</v>
      </c>
      <c r="I126" s="43">
        <v>9.84</v>
      </c>
      <c r="J126" s="43">
        <v>46.88</v>
      </c>
      <c r="K126" s="44" t="s">
        <v>57</v>
      </c>
      <c r="L126" s="43"/>
    </row>
    <row r="127" spans="1:12" ht="15" x14ac:dyDescent="0.25">
      <c r="A127" s="14"/>
      <c r="B127" s="15"/>
      <c r="C127" s="11"/>
      <c r="D127" s="6" t="s">
        <v>140</v>
      </c>
      <c r="E127" s="42" t="s">
        <v>141</v>
      </c>
      <c r="F127" s="43">
        <v>50</v>
      </c>
      <c r="G127" s="43">
        <v>2.77</v>
      </c>
      <c r="H127" s="43">
        <v>3.65</v>
      </c>
      <c r="I127" s="43">
        <v>19.77</v>
      </c>
      <c r="J127" s="43">
        <v>123.04</v>
      </c>
      <c r="K127" s="44" t="s">
        <v>142</v>
      </c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510</v>
      </c>
      <c r="G128" s="19">
        <f t="shared" ref="G128:J128" si="62">SUM(G120:G127)</f>
        <v>19.919999999999998</v>
      </c>
      <c r="H128" s="19">
        <f t="shared" si="62"/>
        <v>21.74</v>
      </c>
      <c r="I128" s="19">
        <f t="shared" si="62"/>
        <v>81.27</v>
      </c>
      <c r="J128" s="19">
        <f t="shared" si="62"/>
        <v>597.11</v>
      </c>
      <c r="K128" s="25"/>
      <c r="L128" s="19">
        <f t="shared" ref="L128" si="63">SUM(L120:L127)</f>
        <v>78.3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48</v>
      </c>
      <c r="F129" s="43">
        <v>60</v>
      </c>
      <c r="G129" s="43">
        <v>0.48</v>
      </c>
      <c r="H129" s="43">
        <v>0.06</v>
      </c>
      <c r="I129" s="43">
        <v>0.9</v>
      </c>
      <c r="J129" s="43">
        <v>6.06</v>
      </c>
      <c r="K129" s="44" t="s">
        <v>49</v>
      </c>
      <c r="L129" s="43">
        <v>98</v>
      </c>
    </row>
    <row r="130" spans="1:12" ht="15" x14ac:dyDescent="0.25">
      <c r="A130" s="14"/>
      <c r="B130" s="15"/>
      <c r="C130" s="11"/>
      <c r="D130" s="7" t="s">
        <v>27</v>
      </c>
      <c r="E130" s="42" t="s">
        <v>143</v>
      </c>
      <c r="F130" s="43">
        <v>210</v>
      </c>
      <c r="G130" s="43">
        <v>1.54</v>
      </c>
      <c r="H130" s="43">
        <v>4.96</v>
      </c>
      <c r="I130" s="43">
        <v>8.49</v>
      </c>
      <c r="J130" s="43">
        <v>84.76</v>
      </c>
      <c r="K130" s="44" t="s">
        <v>146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144</v>
      </c>
      <c r="F131" s="43">
        <v>90</v>
      </c>
      <c r="G131" s="43">
        <v>13.01</v>
      </c>
      <c r="H131" s="43">
        <v>15.8</v>
      </c>
      <c r="I131" s="43">
        <v>15.51</v>
      </c>
      <c r="J131" s="43">
        <v>256.27999999999997</v>
      </c>
      <c r="K131" s="44" t="s">
        <v>147</v>
      </c>
      <c r="L131" s="43"/>
    </row>
    <row r="132" spans="1:12" ht="25.5" x14ac:dyDescent="0.25">
      <c r="A132" s="14"/>
      <c r="B132" s="15"/>
      <c r="C132" s="11"/>
      <c r="D132" s="7" t="s">
        <v>29</v>
      </c>
      <c r="E132" s="42" t="s">
        <v>145</v>
      </c>
      <c r="F132" s="43">
        <v>150</v>
      </c>
      <c r="G132" s="43">
        <v>3.5</v>
      </c>
      <c r="H132" s="43">
        <v>3.35</v>
      </c>
      <c r="I132" s="43">
        <v>35.39</v>
      </c>
      <c r="J132" s="43">
        <v>185.63</v>
      </c>
      <c r="K132" s="44" t="s">
        <v>94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75</v>
      </c>
      <c r="F133" s="43">
        <v>200</v>
      </c>
      <c r="G133" s="43">
        <v>0.38</v>
      </c>
      <c r="H133" s="43">
        <v>0</v>
      </c>
      <c r="I133" s="43">
        <v>25.72</v>
      </c>
      <c r="J133" s="43">
        <v>104.4</v>
      </c>
      <c r="K133" s="44" t="s">
        <v>76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56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70.319999999999993</v>
      </c>
      <c r="K134" s="44" t="s">
        <v>57</v>
      </c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58</v>
      </c>
      <c r="F135" s="43">
        <v>40</v>
      </c>
      <c r="G135" s="43">
        <v>2.2400000000000002</v>
      </c>
      <c r="H135" s="43">
        <v>0.44</v>
      </c>
      <c r="I135" s="43">
        <v>23.76</v>
      </c>
      <c r="J135" s="43">
        <v>107.96</v>
      </c>
      <c r="K135" s="44" t="s">
        <v>59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780</v>
      </c>
      <c r="G138" s="19">
        <f t="shared" ref="G138:J138" si="64">SUM(G129:G137)</f>
        <v>23.43</v>
      </c>
      <c r="H138" s="19">
        <f t="shared" si="64"/>
        <v>24.85</v>
      </c>
      <c r="I138" s="19">
        <f t="shared" si="64"/>
        <v>124.53</v>
      </c>
      <c r="J138" s="19">
        <f t="shared" si="64"/>
        <v>815.41000000000008</v>
      </c>
      <c r="K138" s="25"/>
      <c r="L138" s="19">
        <f t="shared" ref="L138" si="65">SUM(L129:L137)</f>
        <v>98</v>
      </c>
    </row>
    <row r="139" spans="1:12" ht="15.75" thickBot="1" x14ac:dyDescent="0.25">
      <c r="A139" s="33">
        <f>A120</f>
        <v>2</v>
      </c>
      <c r="B139" s="33">
        <f>B120</f>
        <v>2</v>
      </c>
      <c r="C139" s="51" t="s">
        <v>4</v>
      </c>
      <c r="D139" s="52"/>
      <c r="E139" s="31"/>
      <c r="F139" s="32">
        <f>F128+F138</f>
        <v>1290</v>
      </c>
      <c r="G139" s="32">
        <f t="shared" ref="G139" si="66">G128+G138</f>
        <v>43.349999999999994</v>
      </c>
      <c r="H139" s="32">
        <f t="shared" ref="H139" si="67">H128+H138</f>
        <v>46.59</v>
      </c>
      <c r="I139" s="32">
        <f t="shared" ref="I139" si="68">I128+I138</f>
        <v>205.8</v>
      </c>
      <c r="J139" s="32">
        <f t="shared" ref="J139:L139" si="69">J128+J138</f>
        <v>1412.52</v>
      </c>
      <c r="K139" s="32"/>
      <c r="L139" s="32">
        <f t="shared" si="69"/>
        <v>176.3</v>
      </c>
    </row>
    <row r="140" spans="1:12" ht="25.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148</v>
      </c>
      <c r="F140" s="40">
        <v>135</v>
      </c>
      <c r="G140" s="40">
        <v>3.82</v>
      </c>
      <c r="H140" s="40">
        <v>4.8</v>
      </c>
      <c r="I140" s="40">
        <v>20.25</v>
      </c>
      <c r="J140" s="40">
        <v>139.57</v>
      </c>
      <c r="K140" s="41" t="s">
        <v>149</v>
      </c>
      <c r="L140" s="40">
        <v>78.3</v>
      </c>
    </row>
    <row r="141" spans="1:12" ht="15" x14ac:dyDescent="0.25">
      <c r="A141" s="23"/>
      <c r="B141" s="15"/>
      <c r="C141" s="11"/>
      <c r="D141" s="6" t="s">
        <v>150</v>
      </c>
      <c r="E141" s="42" t="s">
        <v>151</v>
      </c>
      <c r="F141" s="43">
        <v>80</v>
      </c>
      <c r="G141" s="43">
        <v>14.31</v>
      </c>
      <c r="H141" s="43">
        <v>4.96</v>
      </c>
      <c r="I141" s="43">
        <v>18.88</v>
      </c>
      <c r="J141" s="43">
        <v>177.38</v>
      </c>
      <c r="K141" s="44" t="s">
        <v>152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41</v>
      </c>
      <c r="F142" s="43">
        <v>200</v>
      </c>
      <c r="G142" s="43">
        <v>0.18</v>
      </c>
      <c r="H142" s="43">
        <v>0.04</v>
      </c>
      <c r="I142" s="43">
        <v>15.04</v>
      </c>
      <c r="J142" s="43">
        <v>61.24</v>
      </c>
      <c r="K142" s="44" t="s">
        <v>42</v>
      </c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 t="s">
        <v>66</v>
      </c>
      <c r="F144" s="43">
        <v>200</v>
      </c>
      <c r="G144" s="43">
        <v>0.8</v>
      </c>
      <c r="H144" s="43">
        <v>0.8</v>
      </c>
      <c r="I144" s="43">
        <v>17.8</v>
      </c>
      <c r="J144" s="43">
        <v>81.599999999999994</v>
      </c>
      <c r="K144" s="44"/>
      <c r="L144" s="43"/>
    </row>
    <row r="145" spans="1:12" ht="15" x14ac:dyDescent="0.25">
      <c r="A145" s="23"/>
      <c r="B145" s="15"/>
      <c r="C145" s="11"/>
      <c r="D145" s="6" t="s">
        <v>153</v>
      </c>
      <c r="E145" s="42" t="s">
        <v>83</v>
      </c>
      <c r="F145" s="43">
        <v>20</v>
      </c>
      <c r="G145" s="43">
        <v>1.5</v>
      </c>
      <c r="H145" s="43">
        <v>0.57999999999999996</v>
      </c>
      <c r="I145" s="43">
        <v>10.28</v>
      </c>
      <c r="J145" s="43">
        <v>52.34</v>
      </c>
      <c r="K145" s="44" t="s">
        <v>84</v>
      </c>
      <c r="L145" s="43"/>
    </row>
    <row r="146" spans="1:12" ht="15" x14ac:dyDescent="0.25">
      <c r="A146" s="23"/>
      <c r="B146" s="15"/>
      <c r="C146" s="11"/>
      <c r="D146" s="6" t="s">
        <v>81</v>
      </c>
      <c r="E146" s="42" t="s">
        <v>99</v>
      </c>
      <c r="F146" s="43">
        <v>10</v>
      </c>
      <c r="G146" s="43">
        <v>0.08</v>
      </c>
      <c r="H146" s="43">
        <v>6.38</v>
      </c>
      <c r="I146" s="43">
        <v>0.12</v>
      </c>
      <c r="J146" s="43">
        <v>58.22</v>
      </c>
      <c r="K146" s="44" t="s">
        <v>100</v>
      </c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645</v>
      </c>
      <c r="G147" s="19">
        <f t="shared" ref="G147:J147" si="70">SUM(G140:G146)</f>
        <v>20.689999999999998</v>
      </c>
      <c r="H147" s="19">
        <f t="shared" si="70"/>
        <v>17.559999999999999</v>
      </c>
      <c r="I147" s="19">
        <f t="shared" si="70"/>
        <v>82.37</v>
      </c>
      <c r="J147" s="19">
        <f t="shared" si="70"/>
        <v>570.35</v>
      </c>
      <c r="K147" s="25"/>
      <c r="L147" s="19">
        <f t="shared" ref="L147" si="71">SUM(L140:L146)</f>
        <v>78.3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67</v>
      </c>
      <c r="F148" s="43">
        <v>60</v>
      </c>
      <c r="G148" s="43">
        <v>0.77</v>
      </c>
      <c r="H148" s="43">
        <v>3.22</v>
      </c>
      <c r="I148" s="43">
        <v>4.38</v>
      </c>
      <c r="J148" s="43">
        <v>49.59</v>
      </c>
      <c r="K148" s="44" t="s">
        <v>68</v>
      </c>
      <c r="L148" s="43">
        <v>98</v>
      </c>
    </row>
    <row r="149" spans="1:12" ht="15" x14ac:dyDescent="0.25">
      <c r="A149" s="23"/>
      <c r="B149" s="15"/>
      <c r="C149" s="11"/>
      <c r="D149" s="7" t="s">
        <v>27</v>
      </c>
      <c r="E149" s="42" t="s">
        <v>154</v>
      </c>
      <c r="F149" s="43">
        <v>210</v>
      </c>
      <c r="G149" s="43">
        <v>7.74</v>
      </c>
      <c r="H149" s="43">
        <v>6.99</v>
      </c>
      <c r="I149" s="43">
        <v>20.56</v>
      </c>
      <c r="J149" s="43">
        <v>176.11</v>
      </c>
      <c r="K149" s="44" t="s">
        <v>155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156</v>
      </c>
      <c r="F150" s="43">
        <v>90</v>
      </c>
      <c r="G150" s="43">
        <v>11.16</v>
      </c>
      <c r="H150" s="43">
        <v>6.3</v>
      </c>
      <c r="I150" s="43">
        <v>5.67</v>
      </c>
      <c r="J150" s="43">
        <v>124.02</v>
      </c>
      <c r="K150" s="44" t="s">
        <v>158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157</v>
      </c>
      <c r="F151" s="43">
        <v>150</v>
      </c>
      <c r="G151" s="43">
        <v>2.52</v>
      </c>
      <c r="H151" s="43">
        <v>6.45</v>
      </c>
      <c r="I151" s="43">
        <v>19.13</v>
      </c>
      <c r="J151" s="43">
        <v>144.63</v>
      </c>
      <c r="K151" s="44" t="s">
        <v>159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54</v>
      </c>
      <c r="F152" s="43">
        <v>200</v>
      </c>
      <c r="G152" s="43">
        <v>0.2</v>
      </c>
      <c r="H152" s="43">
        <v>0.16</v>
      </c>
      <c r="I152" s="43">
        <v>18.84</v>
      </c>
      <c r="J152" s="43">
        <v>77.599999999999994</v>
      </c>
      <c r="K152" s="44" t="s">
        <v>55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56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70.319999999999993</v>
      </c>
      <c r="K153" s="44" t="s">
        <v>57</v>
      </c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58</v>
      </c>
      <c r="F154" s="43">
        <v>40</v>
      </c>
      <c r="G154" s="43">
        <v>2.2400000000000002</v>
      </c>
      <c r="H154" s="43">
        <v>0.44</v>
      </c>
      <c r="I154" s="43">
        <v>23.76</v>
      </c>
      <c r="J154" s="43">
        <v>107.96</v>
      </c>
      <c r="K154" s="44" t="s">
        <v>59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780</v>
      </c>
      <c r="G157" s="19">
        <f t="shared" ref="G157:J157" si="72">SUM(G148:G156)</f>
        <v>26.910000000000004</v>
      </c>
      <c r="H157" s="19">
        <f t="shared" si="72"/>
        <v>23.8</v>
      </c>
      <c r="I157" s="19">
        <f t="shared" si="72"/>
        <v>107.10000000000001</v>
      </c>
      <c r="J157" s="19">
        <f t="shared" si="72"/>
        <v>750.23</v>
      </c>
      <c r="K157" s="25"/>
      <c r="L157" s="19">
        <f t="shared" ref="L157" si="73">SUM(L148:L156)</f>
        <v>98</v>
      </c>
    </row>
    <row r="158" spans="1:12" ht="15.75" thickBot="1" x14ac:dyDescent="0.25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1425</v>
      </c>
      <c r="G158" s="32">
        <f t="shared" ref="G158" si="74">G147+G157</f>
        <v>47.6</v>
      </c>
      <c r="H158" s="32">
        <f t="shared" ref="H158" si="75">H147+H157</f>
        <v>41.36</v>
      </c>
      <c r="I158" s="32">
        <f t="shared" ref="I158" si="76">I147+I157</f>
        <v>189.47000000000003</v>
      </c>
      <c r="J158" s="32">
        <f t="shared" ref="J158:L158" si="77">J147+J157</f>
        <v>1320.58</v>
      </c>
      <c r="K158" s="32"/>
      <c r="L158" s="32">
        <f t="shared" si="77"/>
        <v>176.3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133</v>
      </c>
      <c r="F159" s="40">
        <v>150</v>
      </c>
      <c r="G159" s="40">
        <v>11</v>
      </c>
      <c r="H159" s="40">
        <v>15.1</v>
      </c>
      <c r="I159" s="40">
        <v>25.7</v>
      </c>
      <c r="J159" s="40">
        <v>282.79000000000002</v>
      </c>
      <c r="K159" s="41" t="s">
        <v>134</v>
      </c>
      <c r="L159" s="40">
        <v>78.3</v>
      </c>
    </row>
    <row r="160" spans="1:12" ht="15" x14ac:dyDescent="0.25">
      <c r="A160" s="23"/>
      <c r="B160" s="15"/>
      <c r="C160" s="11"/>
      <c r="D160" s="6" t="s">
        <v>43</v>
      </c>
      <c r="E160" s="42" t="s">
        <v>62</v>
      </c>
      <c r="F160" s="43">
        <v>30</v>
      </c>
      <c r="G160" s="43">
        <v>0.21</v>
      </c>
      <c r="H160" s="43">
        <v>0.03</v>
      </c>
      <c r="I160" s="43">
        <v>0.56999999999999995</v>
      </c>
      <c r="J160" s="43">
        <v>3.39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114</v>
      </c>
      <c r="F161" s="43">
        <v>207</v>
      </c>
      <c r="G161" s="43">
        <v>0.08</v>
      </c>
      <c r="H161" s="43">
        <v>0.02</v>
      </c>
      <c r="I161" s="43">
        <v>15</v>
      </c>
      <c r="J161" s="43">
        <v>60.5</v>
      </c>
      <c r="K161" s="44" t="s">
        <v>115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31</v>
      </c>
      <c r="E164" s="42" t="s">
        <v>56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70.319999999999993</v>
      </c>
      <c r="K164" s="44" t="s">
        <v>57</v>
      </c>
      <c r="L164" s="43"/>
    </row>
    <row r="165" spans="1:12" ht="15" x14ac:dyDescent="0.25">
      <c r="A165" s="23"/>
      <c r="B165" s="15"/>
      <c r="C165" s="11"/>
      <c r="D165" s="6" t="s">
        <v>81</v>
      </c>
      <c r="E165" s="42" t="s">
        <v>102</v>
      </c>
      <c r="F165" s="43">
        <v>200</v>
      </c>
      <c r="G165" s="43">
        <v>5.4</v>
      </c>
      <c r="H165" s="43">
        <v>4.4000000000000004</v>
      </c>
      <c r="I165" s="43">
        <v>8.8000000000000007</v>
      </c>
      <c r="J165" s="43">
        <v>96.4</v>
      </c>
      <c r="K165" s="44" t="s">
        <v>103</v>
      </c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617</v>
      </c>
      <c r="G166" s="19">
        <f t="shared" ref="G166:J166" si="78">SUM(G159:G165)</f>
        <v>18.97</v>
      </c>
      <c r="H166" s="19">
        <f t="shared" si="78"/>
        <v>19.79</v>
      </c>
      <c r="I166" s="19">
        <f t="shared" si="78"/>
        <v>64.83</v>
      </c>
      <c r="J166" s="19">
        <f t="shared" si="78"/>
        <v>513.4</v>
      </c>
      <c r="K166" s="25"/>
      <c r="L166" s="19">
        <f t="shared" ref="L166" si="79">SUM(L159:L165)</f>
        <v>78.3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87</v>
      </c>
      <c r="F167" s="43">
        <v>60</v>
      </c>
      <c r="G167" s="43">
        <v>0.53</v>
      </c>
      <c r="H167" s="43">
        <v>3.26</v>
      </c>
      <c r="I167" s="43">
        <v>1.95</v>
      </c>
      <c r="J167" s="43">
        <v>39.22</v>
      </c>
      <c r="K167" s="44" t="s">
        <v>88</v>
      </c>
      <c r="L167" s="43">
        <v>98</v>
      </c>
    </row>
    <row r="168" spans="1:12" ht="15" x14ac:dyDescent="0.25">
      <c r="A168" s="23"/>
      <c r="B168" s="15"/>
      <c r="C168" s="11"/>
      <c r="D168" s="7" t="s">
        <v>27</v>
      </c>
      <c r="E168" s="42" t="s">
        <v>160</v>
      </c>
      <c r="F168" s="43">
        <v>225</v>
      </c>
      <c r="G168" s="43">
        <v>10.130000000000001</v>
      </c>
      <c r="H168" s="43">
        <v>8.24</v>
      </c>
      <c r="I168" s="43">
        <v>25.97</v>
      </c>
      <c r="J168" s="43">
        <v>218.56</v>
      </c>
      <c r="K168" s="44" t="s">
        <v>162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161</v>
      </c>
      <c r="F169" s="43">
        <v>90</v>
      </c>
      <c r="G169" s="43">
        <v>6.27</v>
      </c>
      <c r="H169" s="43">
        <v>12.23</v>
      </c>
      <c r="I169" s="43">
        <v>9.77</v>
      </c>
      <c r="J169" s="43">
        <v>174.19</v>
      </c>
      <c r="K169" s="44" t="s">
        <v>163</v>
      </c>
      <c r="L169" s="43"/>
    </row>
    <row r="170" spans="1:12" ht="25.5" x14ac:dyDescent="0.25">
      <c r="A170" s="23"/>
      <c r="B170" s="15"/>
      <c r="C170" s="11"/>
      <c r="D170" s="7" t="s">
        <v>29</v>
      </c>
      <c r="E170" s="42" t="s">
        <v>93</v>
      </c>
      <c r="F170" s="43">
        <v>150</v>
      </c>
      <c r="G170" s="43">
        <v>7.47</v>
      </c>
      <c r="H170" s="43">
        <v>4.7</v>
      </c>
      <c r="I170" s="43">
        <v>32.82</v>
      </c>
      <c r="J170" s="43">
        <v>203.42</v>
      </c>
      <c r="K170" s="44" t="s">
        <v>94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95</v>
      </c>
      <c r="F171" s="43">
        <v>200</v>
      </c>
      <c r="G171" s="43">
        <v>0.18</v>
      </c>
      <c r="H171" s="43">
        <v>0.08</v>
      </c>
      <c r="I171" s="43">
        <v>16.3</v>
      </c>
      <c r="J171" s="43">
        <v>66.64</v>
      </c>
      <c r="K171" s="44" t="s">
        <v>96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56</v>
      </c>
      <c r="F172" s="43">
        <v>20</v>
      </c>
      <c r="G172" s="43">
        <v>1.52</v>
      </c>
      <c r="H172" s="43">
        <v>0.16</v>
      </c>
      <c r="I172" s="43">
        <v>9.84</v>
      </c>
      <c r="J172" s="43">
        <v>46.88</v>
      </c>
      <c r="K172" s="44" t="s">
        <v>57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58</v>
      </c>
      <c r="F173" s="43">
        <v>20</v>
      </c>
      <c r="G173" s="43">
        <v>1.1200000000000001</v>
      </c>
      <c r="H173" s="43">
        <v>0.22</v>
      </c>
      <c r="I173" s="43">
        <v>11.88</v>
      </c>
      <c r="J173" s="43">
        <v>53.92</v>
      </c>
      <c r="K173" s="44" t="s">
        <v>59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80">SUM(G167:G175)</f>
        <v>27.22</v>
      </c>
      <c r="H176" s="19">
        <f t="shared" si="80"/>
        <v>28.889999999999997</v>
      </c>
      <c r="I176" s="19">
        <f t="shared" si="80"/>
        <v>108.52999999999999</v>
      </c>
      <c r="J176" s="19">
        <f t="shared" si="80"/>
        <v>802.82999999999993</v>
      </c>
      <c r="K176" s="25"/>
      <c r="L176" s="19">
        <f t="shared" ref="L176" si="81">SUM(L167:L175)</f>
        <v>98</v>
      </c>
    </row>
    <row r="177" spans="1:12" ht="15.75" thickBot="1" x14ac:dyDescent="0.25">
      <c r="A177" s="29">
        <f>A159</f>
        <v>2</v>
      </c>
      <c r="B177" s="30">
        <f>B159</f>
        <v>4</v>
      </c>
      <c r="C177" s="51" t="s">
        <v>4</v>
      </c>
      <c r="D177" s="52"/>
      <c r="E177" s="31"/>
      <c r="F177" s="32">
        <f>F166+F176</f>
        <v>1382</v>
      </c>
      <c r="G177" s="32">
        <f t="shared" ref="G177" si="82">G166+G176</f>
        <v>46.19</v>
      </c>
      <c r="H177" s="32">
        <f t="shared" ref="H177" si="83">H166+H176</f>
        <v>48.679999999999993</v>
      </c>
      <c r="I177" s="32">
        <f t="shared" ref="I177" si="84">I166+I176</f>
        <v>173.35999999999999</v>
      </c>
      <c r="J177" s="32">
        <f t="shared" ref="J177:L177" si="85">J166+J176</f>
        <v>1316.23</v>
      </c>
      <c r="K177" s="32"/>
      <c r="L177" s="32">
        <f t="shared" si="85"/>
        <v>176.3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164</v>
      </c>
      <c r="F178" s="40">
        <v>150</v>
      </c>
      <c r="G178" s="40">
        <v>5.57</v>
      </c>
      <c r="H178" s="40">
        <v>5.82</v>
      </c>
      <c r="I178" s="40">
        <v>31.65</v>
      </c>
      <c r="J178" s="40">
        <v>201.18</v>
      </c>
      <c r="K178" s="41" t="s">
        <v>165</v>
      </c>
      <c r="L178" s="40">
        <v>78.3</v>
      </c>
    </row>
    <row r="179" spans="1:12" ht="15" x14ac:dyDescent="0.25">
      <c r="A179" s="23"/>
      <c r="B179" s="15"/>
      <c r="C179" s="11"/>
      <c r="D179" s="6" t="s">
        <v>81</v>
      </c>
      <c r="E179" s="42" t="s">
        <v>80</v>
      </c>
      <c r="F179" s="43">
        <v>20</v>
      </c>
      <c r="G179" s="43">
        <v>4.4000000000000004</v>
      </c>
      <c r="H179" s="43">
        <v>5.2</v>
      </c>
      <c r="I179" s="43">
        <v>0</v>
      </c>
      <c r="J179" s="43">
        <v>64.239999999999995</v>
      </c>
      <c r="K179" s="44" t="s">
        <v>82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85</v>
      </c>
      <c r="F180" s="43">
        <v>200</v>
      </c>
      <c r="G180" s="43">
        <v>3.9</v>
      </c>
      <c r="H180" s="43">
        <v>3.06</v>
      </c>
      <c r="I180" s="43">
        <v>16.34</v>
      </c>
      <c r="J180" s="43">
        <v>108.66</v>
      </c>
      <c r="K180" s="44" t="s">
        <v>86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 t="s">
        <v>66</v>
      </c>
      <c r="F182" s="43">
        <v>200</v>
      </c>
      <c r="G182" s="43">
        <v>0.8</v>
      </c>
      <c r="H182" s="43">
        <v>0.8</v>
      </c>
      <c r="I182" s="43">
        <v>17.8</v>
      </c>
      <c r="J182" s="43">
        <v>81.599999999999994</v>
      </c>
      <c r="K182" s="44"/>
      <c r="L182" s="43"/>
    </row>
    <row r="183" spans="1:12" ht="15" x14ac:dyDescent="0.25">
      <c r="A183" s="23"/>
      <c r="B183" s="15"/>
      <c r="C183" s="11"/>
      <c r="D183" s="6" t="s">
        <v>153</v>
      </c>
      <c r="E183" s="42" t="s">
        <v>83</v>
      </c>
      <c r="F183" s="43">
        <v>30</v>
      </c>
      <c r="G183" s="43">
        <v>2.25</v>
      </c>
      <c r="H183" s="43">
        <v>0.87</v>
      </c>
      <c r="I183" s="43">
        <v>15.42</v>
      </c>
      <c r="J183" s="43">
        <v>78.510000000000005</v>
      </c>
      <c r="K183" s="44" t="s">
        <v>84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16.920000000000002</v>
      </c>
      <c r="H185" s="19">
        <f t="shared" si="86"/>
        <v>15.75</v>
      </c>
      <c r="I185" s="19">
        <f t="shared" si="86"/>
        <v>81.209999999999994</v>
      </c>
      <c r="J185" s="19">
        <f t="shared" si="86"/>
        <v>534.19000000000005</v>
      </c>
      <c r="K185" s="25"/>
      <c r="L185" s="19">
        <f t="shared" ref="L185" si="87">SUM(L178:L184)</f>
        <v>78.3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62</v>
      </c>
      <c r="F186" s="43">
        <v>60</v>
      </c>
      <c r="G186" s="43">
        <v>0.42</v>
      </c>
      <c r="H186" s="43">
        <v>0.06</v>
      </c>
      <c r="I186" s="43">
        <v>1.1399999999999999</v>
      </c>
      <c r="J186" s="43">
        <v>6.78</v>
      </c>
      <c r="K186" s="44" t="s">
        <v>63</v>
      </c>
      <c r="L186" s="43">
        <v>98</v>
      </c>
    </row>
    <row r="187" spans="1:12" ht="15" x14ac:dyDescent="0.25">
      <c r="A187" s="23"/>
      <c r="B187" s="15"/>
      <c r="C187" s="11"/>
      <c r="D187" s="7" t="s">
        <v>27</v>
      </c>
      <c r="E187" s="42" t="s">
        <v>89</v>
      </c>
      <c r="F187" s="43">
        <v>210</v>
      </c>
      <c r="G187" s="43">
        <v>2.1</v>
      </c>
      <c r="H187" s="43">
        <v>5.52</v>
      </c>
      <c r="I187" s="43">
        <v>10.23</v>
      </c>
      <c r="J187" s="43">
        <v>99</v>
      </c>
      <c r="K187" s="44" t="s">
        <v>90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166</v>
      </c>
      <c r="F188" s="43">
        <v>90</v>
      </c>
      <c r="G188" s="43">
        <v>22.28</v>
      </c>
      <c r="H188" s="43">
        <v>9.9499999999999993</v>
      </c>
      <c r="I188" s="43">
        <v>7.7</v>
      </c>
      <c r="J188" s="43">
        <v>209.5</v>
      </c>
      <c r="K188" s="44" t="s">
        <v>167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2.93</v>
      </c>
      <c r="H189" s="43">
        <v>4.32</v>
      </c>
      <c r="I189" s="43">
        <v>18.77</v>
      </c>
      <c r="J189" s="43">
        <v>125.64</v>
      </c>
      <c r="K189" s="44" t="s">
        <v>123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75</v>
      </c>
      <c r="F190" s="43">
        <v>200</v>
      </c>
      <c r="G190" s="43">
        <v>0.38</v>
      </c>
      <c r="H190" s="43">
        <v>0</v>
      </c>
      <c r="I190" s="43">
        <v>25.72</v>
      </c>
      <c r="J190" s="43">
        <v>104.4</v>
      </c>
      <c r="K190" s="44" t="s">
        <v>76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56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70.319999999999993</v>
      </c>
      <c r="K191" s="44" t="s">
        <v>57</v>
      </c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58</v>
      </c>
      <c r="F192" s="43">
        <v>40</v>
      </c>
      <c r="G192" s="43">
        <v>2.2400000000000002</v>
      </c>
      <c r="H192" s="43">
        <v>0.44</v>
      </c>
      <c r="I192" s="43">
        <v>23.76</v>
      </c>
      <c r="J192" s="43">
        <v>107.96</v>
      </c>
      <c r="K192" s="44" t="s">
        <v>59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780</v>
      </c>
      <c r="G195" s="19">
        <f t="shared" ref="G195:J195" si="88">SUM(G186:G194)</f>
        <v>32.630000000000003</v>
      </c>
      <c r="H195" s="19">
        <f t="shared" si="88"/>
        <v>20.529999999999998</v>
      </c>
      <c r="I195" s="19">
        <f t="shared" si="88"/>
        <v>102.08000000000001</v>
      </c>
      <c r="J195" s="19">
        <f t="shared" si="88"/>
        <v>723.59999999999991</v>
      </c>
      <c r="K195" s="25"/>
      <c r="L195" s="19">
        <f t="shared" ref="L195" si="89">SUM(L186:L194)</f>
        <v>98</v>
      </c>
    </row>
    <row r="196" spans="1:12" ht="15.75" thickBot="1" x14ac:dyDescent="0.25">
      <c r="A196" s="29">
        <f>A178</f>
        <v>2</v>
      </c>
      <c r="B196" s="30">
        <f>B178</f>
        <v>5</v>
      </c>
      <c r="C196" s="51" t="s">
        <v>4</v>
      </c>
      <c r="D196" s="52"/>
      <c r="E196" s="31"/>
      <c r="F196" s="32">
        <f>F185+F195</f>
        <v>1380</v>
      </c>
      <c r="G196" s="32">
        <f t="shared" ref="G196" si="90">G185+G195</f>
        <v>49.550000000000004</v>
      </c>
      <c r="H196" s="32">
        <f t="shared" ref="H196" si="91">H185+H195</f>
        <v>36.28</v>
      </c>
      <c r="I196" s="32">
        <f t="shared" ref="I196" si="92">I185+I195</f>
        <v>183.29000000000002</v>
      </c>
      <c r="J196" s="32">
        <f t="shared" ref="J196:L196" si="93">J185+J195</f>
        <v>1257.79</v>
      </c>
      <c r="K196" s="32"/>
      <c r="L196" s="32">
        <f t="shared" si="93"/>
        <v>176.3</v>
      </c>
    </row>
    <row r="197" spans="1:12" ht="13.5" thickBot="1" x14ac:dyDescent="0.25">
      <c r="A197" s="27"/>
      <c r="B197" s="28"/>
      <c r="C197" s="53" t="s">
        <v>5</v>
      </c>
      <c r="D197" s="53"/>
      <c r="E197" s="53"/>
      <c r="F197" s="34">
        <f>(F24+F43+F62+F81+F100+F119+F139+F158+F177+F196)/(IF(F24=0,0,1)+IF(F43=0,0,1)+IF(F62=0,0,1)+IF(F81=0,0,1)+IF(F100=0,0,1)+IF(F119=0,0,1)+IF(F139=0,0,1)+IF(F158=0,0,1)+IF(F177=0,0,1)+IF(F196=0,0,1))</f>
        <v>1332.4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45.643999999999991</v>
      </c>
      <c r="H197" s="34">
        <f t="shared" si="94"/>
        <v>43.936999999999998</v>
      </c>
      <c r="I197" s="34">
        <f t="shared" si="94"/>
        <v>183.69</v>
      </c>
      <c r="J197" s="34">
        <f t="shared" si="94"/>
        <v>1311.828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176.29999999999998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Белкин</cp:lastModifiedBy>
  <dcterms:created xsi:type="dcterms:W3CDTF">2022-05-16T14:23:56Z</dcterms:created>
  <dcterms:modified xsi:type="dcterms:W3CDTF">2025-05-15T08:50:34Z</dcterms:modified>
</cp:coreProperties>
</file>